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/>
  </bookViews>
  <sheets>
    <sheet name="201706" sheetId="15" r:id="rId1"/>
    <sheet name="Sheet2" sheetId="16" r:id="rId2"/>
    <sheet name="Sheet1" sheetId="1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5" l="1"/>
  <c r="B30" i="15" l="1"/>
  <c r="L38" i="15" l="1"/>
  <c r="L39" i="15"/>
  <c r="J38" i="15"/>
  <c r="J39" i="15"/>
  <c r="K40" i="15"/>
  <c r="L40" i="15" s="1"/>
  <c r="K41" i="15"/>
  <c r="L41" i="15" s="1"/>
  <c r="K42" i="15"/>
  <c r="L42" i="15" s="1"/>
  <c r="E29" i="15" l="1"/>
  <c r="D29" i="15"/>
  <c r="B12" i="15" l="1"/>
  <c r="B18" i="15"/>
  <c r="B22" i="15" s="1"/>
  <c r="B24" i="15" l="1"/>
  <c r="B28" i="15"/>
  <c r="B29" i="15"/>
  <c r="B34" i="15" l="1"/>
  <c r="B41" i="15" s="1"/>
  <c r="B42" i="15" s="1"/>
  <c r="C28" i="15"/>
</calcChain>
</file>

<file path=xl/sharedStrings.xml><?xml version="1.0" encoding="utf-8"?>
<sst xmlns="http://schemas.openxmlformats.org/spreadsheetml/2006/main" count="34" uniqueCount="33">
  <si>
    <t>Sales Credits</t>
  </si>
  <si>
    <t>General Ledger/Discount</t>
  </si>
  <si>
    <t>VAT RECON</t>
  </si>
  <si>
    <t>Output tax per tax report</t>
  </si>
  <si>
    <t>Less : Purchase credits</t>
  </si>
  <si>
    <t>Less :  Sales credits</t>
  </si>
  <si>
    <t>Less :  VAT adjustment (input VAT reversed)</t>
  </si>
  <si>
    <t>Plus: Output from pervious months</t>
  </si>
  <si>
    <t>Output tax declared</t>
  </si>
  <si>
    <t>Input tax per tax report</t>
  </si>
  <si>
    <t>Input from previous months</t>
  </si>
  <si>
    <t>Input tax declared</t>
  </si>
  <si>
    <t>VAT PAYABLE/(REFUNDABLE)</t>
  </si>
  <si>
    <t>TURNOVER RECONCILIATION</t>
  </si>
  <si>
    <t>Less :  Output tax</t>
  </si>
  <si>
    <t>Zero rated sales</t>
  </si>
  <si>
    <t>Previous months</t>
  </si>
  <si>
    <t>Turnover per Income Statement</t>
  </si>
  <si>
    <t>Output</t>
  </si>
  <si>
    <t>Input</t>
  </si>
  <si>
    <t>Income Statement</t>
  </si>
  <si>
    <t>Invoices not sales</t>
  </si>
  <si>
    <t>Difference</t>
  </si>
  <si>
    <t>Input tax Capital goods</t>
  </si>
  <si>
    <t>Add: General Journal</t>
  </si>
  <si>
    <t>Sales including VAT</t>
  </si>
  <si>
    <t>Turnover per VAT report</t>
  </si>
  <si>
    <t>Add: Purchase return</t>
  </si>
  <si>
    <t>Add :  Sales credits</t>
  </si>
  <si>
    <t>Date</t>
  </si>
  <si>
    <t>Exc Amount</t>
  </si>
  <si>
    <t xml:space="preserve">Inc Amount 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</si>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</sst>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R&quot;\ * #,##0.00_ ;_ &quot;R&quot;\ * \-#,##0.00_ ;_ &quot;R&quot;\ * &quot;-&quot;??_ ;_ @_ 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/>
    </xf>
    <xf numFmtId="164" fontId="0" fillId="0" borderId="0" xfId="2" applyFont="1"/>
    <xf numFmtId="164" fontId="3" fillId="0" borderId="0" xfId="2" applyFont="1"/>
    <xf numFmtId="164" fontId="0" fillId="0" borderId="0" xfId="2" applyFont="1" applyFill="1"/>
    <xf numFmtId="164" fontId="4" fillId="0" borderId="0" xfId="2" applyFont="1" applyFill="1"/>
    <xf numFmtId="0" fontId="0" fillId="0" borderId="0" xfId="0" applyFill="1"/>
    <xf numFmtId="0" fontId="2" fillId="0" borderId="0" xfId="0" applyFont="1"/>
    <xf numFmtId="164" fontId="2" fillId="0" borderId="0" xfId="2" applyFont="1"/>
    <xf numFmtId="164" fontId="0" fillId="0" borderId="0" xfId="0" applyNumberFormat="1"/>
    <xf numFmtId="0" fontId="4" fillId="0" borderId="0" xfId="0" applyFont="1"/>
    <xf numFmtId="164" fontId="0" fillId="0" borderId="1" xfId="2" applyFont="1" applyBorder="1"/>
    <xf numFmtId="0" fontId="2" fillId="0" borderId="0" xfId="2" applyNumberFormat="1" applyFont="1"/>
    <xf numFmtId="164" fontId="1" fillId="0" borderId="0" xfId="2" applyFont="1"/>
    <xf numFmtId="17" fontId="2" fillId="0" borderId="0" xfId="2" applyNumberFormat="1" applyFont="1"/>
    <xf numFmtId="16" fontId="2" fillId="0" borderId="0" xfId="2" applyNumberFormat="1" applyFont="1"/>
    <xf numFmtId="165" fontId="0" fillId="0" borderId="0" xfId="1" applyFont="1"/>
    <xf numFmtId="0" fontId="0" fillId="0" borderId="0" xfId="0" applyBorder="1"/>
    <xf numFmtId="164" fontId="0" fillId="0" borderId="0" xfId="2" applyFont="1" applyBorder="1"/>
    <xf numFmtId="0" fontId="5" fillId="0" borderId="0" xfId="0" applyFont="1"/>
    <xf numFmtId="14" fontId="0" fillId="0" borderId="0" xfId="2" applyNumberFormat="1" applyFont="1"/>
    <xf numFmtId="14" fontId="0" fillId="0" borderId="0" xfId="0" applyNumberFormat="1"/>
    <xf numFmtId="164" fontId="5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workbookViewId="0">
      <selection activeCell="C28" sqref="C28"/>
    </sheetView>
  </sheetViews>
  <sheetFormatPr defaultRowHeight="15" x14ac:dyDescent="0.25"/>
  <cols>
    <col min="1" max="1" width="40.5703125" customWidth="1"/>
    <col min="2" max="2" width="14" customWidth="1"/>
    <col min="4" max="4" width="17" customWidth="1"/>
    <col min="5" max="5" width="23" bestFit="1" customWidth="1"/>
    <col min="6" max="6" width="12.140625" customWidth="1"/>
    <col min="7" max="7" width="11.140625" bestFit="1" customWidth="1"/>
    <col min="10" max="10" width="12" bestFit="1" customWidth="1"/>
    <col min="11" max="11" width="11.5703125" bestFit="1" customWidth="1"/>
  </cols>
  <sheetData>
    <row r="1" spans="1:8" ht="16.5" x14ac:dyDescent="0.35">
      <c r="A1" s="1"/>
      <c r="B1" s="2"/>
      <c r="D1" s="3" t="s">
        <v>0</v>
      </c>
      <c r="E1" s="3" t="s">
        <v>1</v>
      </c>
      <c r="G1" s="2"/>
      <c r="H1" s="2"/>
    </row>
    <row r="2" spans="1:8" x14ac:dyDescent="0.25">
      <c r="A2" s="1" t="s">
        <v>2</v>
      </c>
      <c r="B2" s="2"/>
      <c r="D2" s="2"/>
      <c r="E2" s="4"/>
      <c r="G2" s="2"/>
      <c r="H2" s="2"/>
    </row>
    <row r="3" spans="1:8" x14ac:dyDescent="0.25">
      <c r="B3" s="2"/>
      <c r="D3" s="5"/>
      <c r="E3" s="4"/>
      <c r="F3" s="6"/>
      <c r="G3" s="2"/>
      <c r="H3" s="2"/>
    </row>
    <row r="4" spans="1:8" x14ac:dyDescent="0.25">
      <c r="A4" t="s">
        <v>3</v>
      </c>
      <c r="B4" s="2">
        <v>48462</v>
      </c>
      <c r="D4" s="4"/>
      <c r="E4" s="4"/>
      <c r="F4" s="6"/>
      <c r="G4" s="2"/>
      <c r="H4" s="2"/>
    </row>
    <row r="5" spans="1:8" x14ac:dyDescent="0.25">
      <c r="A5" t="s">
        <v>24</v>
      </c>
      <c r="B5" s="2">
        <v>0</v>
      </c>
      <c r="D5" s="4"/>
      <c r="E5" s="4"/>
      <c r="F5" s="6"/>
      <c r="G5" s="2"/>
      <c r="H5" s="2"/>
    </row>
    <row r="6" spans="1:8" x14ac:dyDescent="0.25">
      <c r="A6" t="s">
        <v>4</v>
      </c>
      <c r="B6" s="2">
        <v>0</v>
      </c>
      <c r="D6" s="4"/>
      <c r="E6" s="4"/>
      <c r="F6" s="6"/>
      <c r="G6" s="2"/>
      <c r="H6" s="2"/>
    </row>
    <row r="7" spans="1:8" x14ac:dyDescent="0.25">
      <c r="A7" t="s">
        <v>5</v>
      </c>
      <c r="B7" s="9">
        <v>0</v>
      </c>
      <c r="D7" s="5"/>
      <c r="E7" s="4"/>
      <c r="F7" s="6"/>
      <c r="G7" s="2"/>
      <c r="H7" s="2"/>
    </row>
    <row r="8" spans="1:8" x14ac:dyDescent="0.25">
      <c r="A8" t="s">
        <v>6</v>
      </c>
      <c r="B8" s="2">
        <v>0</v>
      </c>
      <c r="D8" s="4"/>
      <c r="E8" s="6"/>
      <c r="F8" s="6"/>
      <c r="G8" s="2"/>
      <c r="H8" s="2"/>
    </row>
    <row r="9" spans="1:8" x14ac:dyDescent="0.25">
      <c r="A9" t="s">
        <v>7</v>
      </c>
      <c r="B9" s="2">
        <v>0</v>
      </c>
      <c r="C9" s="2"/>
      <c r="D9" s="4"/>
      <c r="E9" s="4"/>
      <c r="F9" s="6"/>
      <c r="G9" s="2"/>
      <c r="H9" s="2"/>
    </row>
    <row r="10" spans="1:8" x14ac:dyDescent="0.25">
      <c r="B10" s="2"/>
      <c r="D10" s="4"/>
      <c r="E10" s="6"/>
      <c r="F10" s="6"/>
      <c r="G10" s="2"/>
      <c r="H10" s="2"/>
    </row>
    <row r="11" spans="1:8" x14ac:dyDescent="0.25">
      <c r="B11" s="2"/>
      <c r="D11" s="4"/>
      <c r="E11" s="4"/>
      <c r="F11" s="6"/>
      <c r="G11" s="2"/>
      <c r="H11" s="2"/>
    </row>
    <row r="12" spans="1:8" x14ac:dyDescent="0.25">
      <c r="A12" s="7" t="s">
        <v>8</v>
      </c>
      <c r="B12" s="8">
        <f>SUM(B4:B11)</f>
        <v>48462</v>
      </c>
      <c r="D12" s="2"/>
      <c r="G12" s="2"/>
      <c r="H12" s="2"/>
    </row>
    <row r="13" spans="1:8" x14ac:dyDescent="0.25">
      <c r="B13" s="2"/>
      <c r="D13" s="2"/>
      <c r="G13" s="2"/>
      <c r="H13" s="2"/>
    </row>
    <row r="14" spans="1:8" x14ac:dyDescent="0.25">
      <c r="B14" s="2"/>
      <c r="D14" s="2"/>
      <c r="G14" s="2"/>
      <c r="H14" s="2"/>
    </row>
    <row r="15" spans="1:8" x14ac:dyDescent="0.25">
      <c r="A15" t="s">
        <v>9</v>
      </c>
      <c r="B15" s="2">
        <v>10726</v>
      </c>
      <c r="D15" s="2"/>
      <c r="G15" s="2"/>
      <c r="H15" s="2"/>
    </row>
    <row r="16" spans="1:8" x14ac:dyDescent="0.25">
      <c r="A16" t="s">
        <v>23</v>
      </c>
      <c r="B16" s="2"/>
      <c r="D16" s="2"/>
      <c r="G16" s="2"/>
      <c r="H16" s="2"/>
    </row>
    <row r="17" spans="1:8" x14ac:dyDescent="0.25">
      <c r="A17" t="s">
        <v>27</v>
      </c>
      <c r="B17" s="2">
        <v>0</v>
      </c>
      <c r="D17" s="2"/>
      <c r="E17" s="2"/>
      <c r="G17" s="2"/>
      <c r="H17" s="2"/>
    </row>
    <row r="18" spans="1:8" x14ac:dyDescent="0.25">
      <c r="A18" t="s">
        <v>28</v>
      </c>
      <c r="B18" s="2">
        <f>B7</f>
        <v>0</v>
      </c>
      <c r="D18" s="2"/>
      <c r="E18" s="2"/>
      <c r="G18" s="2"/>
      <c r="H18" s="2"/>
    </row>
    <row r="19" spans="1:8" x14ac:dyDescent="0.25">
      <c r="A19" t="s">
        <v>6</v>
      </c>
      <c r="B19" s="2">
        <v>0</v>
      </c>
      <c r="C19" s="9"/>
      <c r="D19" s="2"/>
      <c r="E19" s="2"/>
      <c r="G19" s="2"/>
      <c r="H19" s="2"/>
    </row>
    <row r="20" spans="1:8" x14ac:dyDescent="0.25">
      <c r="A20" s="10" t="s">
        <v>10</v>
      </c>
      <c r="B20" s="2">
        <v>282.45999999999998</v>
      </c>
      <c r="C20" s="2"/>
      <c r="D20" s="2"/>
      <c r="E20" s="2"/>
      <c r="G20" s="2"/>
      <c r="H20" s="2"/>
    </row>
    <row r="21" spans="1:8" ht="9" customHeight="1" x14ac:dyDescent="0.25">
      <c r="A21" s="7"/>
      <c r="B21" s="2"/>
      <c r="D21" s="2"/>
      <c r="E21" s="2"/>
      <c r="G21" s="2"/>
      <c r="H21" s="2"/>
    </row>
    <row r="22" spans="1:8" x14ac:dyDescent="0.25">
      <c r="A22" s="7" t="s">
        <v>11</v>
      </c>
      <c r="B22" s="8">
        <f>SUM(B15:B21)</f>
        <v>11008.46</v>
      </c>
      <c r="C22" s="9"/>
      <c r="D22" s="2"/>
      <c r="E22" s="2"/>
      <c r="G22" s="2"/>
      <c r="H22" s="2"/>
    </row>
    <row r="23" spans="1:8" x14ac:dyDescent="0.25">
      <c r="B23" s="8"/>
      <c r="D23" s="2"/>
      <c r="E23" s="2"/>
      <c r="G23" s="2"/>
      <c r="H23" s="2"/>
    </row>
    <row r="24" spans="1:8" x14ac:dyDescent="0.25">
      <c r="A24" s="7" t="s">
        <v>12</v>
      </c>
      <c r="B24" s="8">
        <f>B12-B22</f>
        <v>37453.54</v>
      </c>
      <c r="C24" s="8"/>
      <c r="D24" s="2"/>
      <c r="E24" s="2"/>
      <c r="F24" s="9"/>
      <c r="G24" s="2"/>
      <c r="H24" s="2"/>
    </row>
    <row r="25" spans="1:8" x14ac:dyDescent="0.25">
      <c r="B25" s="2"/>
      <c r="D25" s="2"/>
      <c r="E25" s="2"/>
      <c r="G25" s="2"/>
      <c r="H25" s="2"/>
    </row>
    <row r="26" spans="1:8" x14ac:dyDescent="0.25">
      <c r="A26" s="7" t="s">
        <v>13</v>
      </c>
      <c r="B26" s="2"/>
      <c r="D26" s="2"/>
      <c r="E26" s="2"/>
      <c r="G26" s="2"/>
      <c r="H26" s="2"/>
    </row>
    <row r="27" spans="1:8" x14ac:dyDescent="0.25">
      <c r="A27" s="7"/>
      <c r="B27" s="2"/>
      <c r="D27" s="2"/>
      <c r="E27" s="2"/>
      <c r="G27" s="2"/>
      <c r="H27" s="2"/>
    </row>
    <row r="28" spans="1:8" x14ac:dyDescent="0.25">
      <c r="A28" t="s">
        <v>25</v>
      </c>
      <c r="B28" s="2">
        <f>B12*114/14</f>
        <v>394619.14285714284</v>
      </c>
      <c r="C28" s="9">
        <f>394618.93-B28</f>
        <v>-0.21285714284749702</v>
      </c>
      <c r="E28" s="2"/>
      <c r="G28" s="2"/>
      <c r="H28" s="2"/>
    </row>
    <row r="29" spans="1:8" x14ac:dyDescent="0.25">
      <c r="A29" t="s">
        <v>14</v>
      </c>
      <c r="B29" s="2">
        <f>B12</f>
        <v>48462</v>
      </c>
      <c r="D29" s="11">
        <f>SUM(D2:D28)</f>
        <v>0</v>
      </c>
      <c r="E29" s="11">
        <f>SUM(E2:E28)</f>
        <v>0</v>
      </c>
      <c r="G29" s="2"/>
      <c r="H29" s="2"/>
    </row>
    <row r="30" spans="1:8" x14ac:dyDescent="0.25">
      <c r="A30" t="s">
        <v>15</v>
      </c>
      <c r="B30" s="2">
        <f>-4621.21-2233.43</f>
        <v>-6854.6399999999994</v>
      </c>
      <c r="D30" s="2"/>
      <c r="E30" s="2"/>
      <c r="G30" s="2"/>
      <c r="H30" s="2"/>
    </row>
    <row r="31" spans="1:8" x14ac:dyDescent="0.25">
      <c r="B31" s="2"/>
      <c r="D31" s="2"/>
      <c r="E31" s="2"/>
      <c r="G31" s="2"/>
      <c r="H31" s="2"/>
    </row>
    <row r="32" spans="1:8" x14ac:dyDescent="0.25">
      <c r="B32" s="2"/>
      <c r="D32" s="2"/>
      <c r="E32" s="2"/>
      <c r="G32" s="2"/>
      <c r="H32" s="2"/>
    </row>
    <row r="33" spans="1:12" x14ac:dyDescent="0.25">
      <c r="B33" s="2"/>
      <c r="D33" s="8" t="s">
        <v>16</v>
      </c>
      <c r="E33" s="8"/>
      <c r="F33" s="7"/>
      <c r="G33" s="2"/>
      <c r="H33" s="2"/>
    </row>
    <row r="34" spans="1:12" x14ac:dyDescent="0.25">
      <c r="A34" t="s">
        <v>26</v>
      </c>
      <c r="B34" s="2">
        <f>B28-B29-B30</f>
        <v>353011.78285714285</v>
      </c>
      <c r="D34" s="8"/>
      <c r="E34" s="8" t="s">
        <v>29</v>
      </c>
      <c r="F34" s="8" t="s">
        <v>19</v>
      </c>
      <c r="G34" s="22" t="s">
        <v>18</v>
      </c>
      <c r="H34" s="2"/>
    </row>
    <row r="35" spans="1:12" x14ac:dyDescent="0.25">
      <c r="A35" t="s">
        <v>20</v>
      </c>
      <c r="B35" s="2"/>
      <c r="D35" s="19"/>
      <c r="E35" s="20"/>
      <c r="F35" s="2"/>
      <c r="G35" s="2">
        <v>-18.420000000000002</v>
      </c>
      <c r="H35" s="2"/>
      <c r="J35" s="9"/>
    </row>
    <row r="36" spans="1:12" x14ac:dyDescent="0.25">
      <c r="A36" t="s">
        <v>21</v>
      </c>
      <c r="B36" s="2"/>
      <c r="D36" s="12"/>
      <c r="E36" s="21"/>
      <c r="F36" s="13"/>
      <c r="G36" s="2">
        <v>-122.81</v>
      </c>
      <c r="H36" s="2"/>
      <c r="J36" s="9"/>
    </row>
    <row r="37" spans="1:12" x14ac:dyDescent="0.25">
      <c r="B37" s="2"/>
      <c r="D37" s="14"/>
      <c r="E37" s="21"/>
      <c r="F37" s="13"/>
      <c r="G37" s="2">
        <v>-18.420000000000002</v>
      </c>
      <c r="H37" s="2"/>
      <c r="J37" t="s">
        <v>30</v>
      </c>
      <c r="K37" t="s">
        <v>31</v>
      </c>
      <c r="L37" t="s">
        <v>32</v>
      </c>
    </row>
    <row r="38" spans="1:12" x14ac:dyDescent="0.25">
      <c r="A38" t="s">
        <v>17</v>
      </c>
      <c r="B38" s="2">
        <v>304331.02</v>
      </c>
      <c r="C38" s="9"/>
      <c r="D38" s="15"/>
      <c r="E38" s="13"/>
      <c r="F38" s="13"/>
      <c r="G38" s="2">
        <v>-122.81</v>
      </c>
      <c r="H38" s="2"/>
      <c r="J38">
        <f>K38/1.14</f>
        <v>41191.456140350885</v>
      </c>
      <c r="K38">
        <v>46958.26</v>
      </c>
      <c r="L38">
        <f>J38-K38</f>
        <v>-5766.8038596491169</v>
      </c>
    </row>
    <row r="39" spans="1:12" x14ac:dyDescent="0.25">
      <c r="B39" s="2"/>
      <c r="D39" s="12"/>
      <c r="E39" s="2"/>
      <c r="F39" s="2"/>
      <c r="G39" s="2"/>
      <c r="H39" s="2"/>
      <c r="J39">
        <f>K39/1.14</f>
        <v>23553.05263157895</v>
      </c>
      <c r="K39">
        <v>26850.48</v>
      </c>
      <c r="L39">
        <f>J39-K39</f>
        <v>-3297.4273684210493</v>
      </c>
    </row>
    <row r="40" spans="1:12" x14ac:dyDescent="0.25">
      <c r="B40" s="2"/>
      <c r="D40" s="2"/>
      <c r="E40" s="8"/>
      <c r="F40" s="8"/>
      <c r="G40" s="8"/>
      <c r="H40" s="2"/>
      <c r="J40">
        <v>2500</v>
      </c>
      <c r="K40">
        <f t="shared" ref="K40:K42" si="0">J40*1.14</f>
        <v>2849.9999999999995</v>
      </c>
      <c r="L40">
        <f t="shared" ref="L40:L41" si="1">J40-K40</f>
        <v>-349.99999999999955</v>
      </c>
    </row>
    <row r="41" spans="1:12" x14ac:dyDescent="0.25">
      <c r="A41" t="s">
        <v>22</v>
      </c>
      <c r="B41" s="2">
        <f>B34-B38</f>
        <v>48680.762857142836</v>
      </c>
      <c r="C41" s="16">
        <f>B41/B38*100</f>
        <v>15.9959910945466</v>
      </c>
      <c r="D41" s="2"/>
      <c r="E41" s="2"/>
      <c r="F41" s="2"/>
      <c r="G41" s="2"/>
      <c r="H41" s="2"/>
      <c r="J41">
        <v>213.19</v>
      </c>
      <c r="K41">
        <f t="shared" si="0"/>
        <v>243.03659999999996</v>
      </c>
      <c r="L41">
        <f t="shared" si="1"/>
        <v>-29.846599999999967</v>
      </c>
    </row>
    <row r="42" spans="1:12" x14ac:dyDescent="0.25">
      <c r="B42" s="2">
        <f>B41*0.14</f>
        <v>6815.3067999999976</v>
      </c>
      <c r="D42" s="2"/>
      <c r="E42" s="2"/>
      <c r="G42" s="2"/>
      <c r="H42" s="2"/>
      <c r="J42">
        <v>210.11</v>
      </c>
      <c r="K42">
        <f t="shared" si="0"/>
        <v>239.52539999999999</v>
      </c>
      <c r="L42">
        <f>J42-K42</f>
        <v>-29.415399999999977</v>
      </c>
    </row>
    <row r="43" spans="1:12" x14ac:dyDescent="0.25">
      <c r="G43" s="2"/>
      <c r="H43" s="2"/>
    </row>
    <row r="44" spans="1:12" x14ac:dyDescent="0.25">
      <c r="A44" s="17"/>
      <c r="B44" s="18"/>
      <c r="G44" s="2"/>
      <c r="H44" s="2"/>
    </row>
    <row r="45" spans="1:12" x14ac:dyDescent="0.25">
      <c r="A45" s="17"/>
      <c r="B45" s="18"/>
      <c r="G45" s="2"/>
      <c r="H45" s="2"/>
    </row>
    <row r="46" spans="1:12" x14ac:dyDescent="0.25">
      <c r="A46" s="17"/>
      <c r="B46" s="18"/>
      <c r="G46" s="2"/>
      <c r="H46" s="2"/>
    </row>
    <row r="47" spans="1:12" x14ac:dyDescent="0.25">
      <c r="A47" s="17"/>
      <c r="B47" s="18"/>
      <c r="G47" s="2"/>
      <c r="H47" s="2"/>
    </row>
    <row r="48" spans="1:12" x14ac:dyDescent="0.25">
      <c r="A48" s="17"/>
      <c r="B48" s="18"/>
      <c r="G48" s="2"/>
      <c r="H48" s="2"/>
    </row>
    <row r="49" spans="1:8" x14ac:dyDescent="0.25">
      <c r="A49" s="17"/>
      <c r="B49" s="18"/>
      <c r="G49" s="2"/>
      <c r="H49" s="2"/>
    </row>
    <row r="50" spans="1:8" x14ac:dyDescent="0.25">
      <c r="A50" s="17"/>
      <c r="B50" s="18"/>
      <c r="G50" s="2"/>
      <c r="H50" s="2"/>
    </row>
    <row r="51" spans="1:8" x14ac:dyDescent="0.25">
      <c r="B51" s="2"/>
      <c r="G51" s="2"/>
      <c r="H51" s="2"/>
    </row>
    <row r="52" spans="1:8" x14ac:dyDescent="0.25">
      <c r="B52" s="2"/>
      <c r="G52" s="2"/>
      <c r="H52" s="2"/>
    </row>
    <row r="53" spans="1:8" x14ac:dyDescent="0.25">
      <c r="B53" s="2"/>
      <c r="G53" s="2"/>
      <c r="H53" s="2"/>
    </row>
    <row r="54" spans="1:8" x14ac:dyDescent="0.25">
      <c r="B54" s="2"/>
      <c r="G54" s="2"/>
      <c r="H54" s="2"/>
    </row>
    <row r="55" spans="1:8" x14ac:dyDescent="0.25">
      <c r="B55" s="8"/>
      <c r="G55" s="2"/>
      <c r="H55" s="2"/>
    </row>
    <row r="56" spans="1:8" x14ac:dyDescent="0.25">
      <c r="B56" s="2"/>
      <c r="G56" s="2"/>
      <c r="H56" s="2"/>
    </row>
    <row r="57" spans="1:8" x14ac:dyDescent="0.25">
      <c r="A57" s="10"/>
      <c r="B57" s="2"/>
      <c r="G57" s="2"/>
      <c r="H57" s="2"/>
    </row>
    <row r="58" spans="1:8" x14ac:dyDescent="0.25">
      <c r="B58" s="2"/>
      <c r="G58" s="2"/>
      <c r="H58" s="2"/>
    </row>
    <row r="59" spans="1:8" x14ac:dyDescent="0.25">
      <c r="B59" s="2"/>
      <c r="G59" s="2"/>
      <c r="H59" s="2"/>
    </row>
    <row r="60" spans="1:8" x14ac:dyDescent="0.25">
      <c r="B60" s="2"/>
      <c r="G60" s="2"/>
      <c r="H60" s="2"/>
    </row>
    <row r="61" spans="1:8" x14ac:dyDescent="0.25">
      <c r="B61" s="2"/>
      <c r="G61" s="2"/>
      <c r="H61" s="2"/>
    </row>
    <row r="62" spans="1:8" x14ac:dyDescent="0.25">
      <c r="B62" s="2"/>
      <c r="G62" s="2"/>
      <c r="H62" s="2"/>
    </row>
    <row r="63" spans="1:8" x14ac:dyDescent="0.25">
      <c r="B63" s="2"/>
      <c r="G63" s="2"/>
      <c r="H63" s="2"/>
    </row>
    <row r="64" spans="1:8" x14ac:dyDescent="0.25">
      <c r="B64" s="2"/>
      <c r="G64" s="2"/>
      <c r="H64" s="2"/>
    </row>
    <row r="65" spans="2:8" x14ac:dyDescent="0.25">
      <c r="B65" s="2"/>
      <c r="G65" s="2"/>
      <c r="H65" s="2"/>
    </row>
    <row r="66" spans="2:8" x14ac:dyDescent="0.25">
      <c r="B66" s="8"/>
      <c r="G66" s="2"/>
      <c r="H66" s="2"/>
    </row>
    <row r="67" spans="2:8" x14ac:dyDescent="0.25">
      <c r="G67" s="2"/>
      <c r="H67" s="2"/>
    </row>
    <row r="68" spans="2:8" x14ac:dyDescent="0.25">
      <c r="B68" s="9"/>
      <c r="G68" s="2"/>
      <c r="H68" s="2"/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396FB87B30B46980F00729ABA2C2E" ma:contentTypeVersion="5" ma:contentTypeDescription="Create a new document." ma:contentTypeScope="" ma:versionID="35bd5f63f21a555b96df01d3e7e545c4">
  <xsd:schema xmlns:xsd="http://www.w3.org/2001/XMLSchema" xmlns:xs="http://www.w3.org/2001/XMLSchema" xmlns:p="http://schemas.microsoft.com/office/2006/metadata/properties" xmlns:ns2="c5d9ea12-79be-42f8-98a6-6ee23b54a5bb" targetNamespace="http://schemas.microsoft.com/office/2006/metadata/properties" ma:root="true" ma:fieldsID="7c9fd26b431d1e599d946fcab1851f8a" ns2:_="">
    <xsd:import namespace="c5d9ea12-79be-42f8-98a6-6ee23b54a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9ea12-79be-42f8-98a6-6ee23b54a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FF41E-F186-4325-BBB1-0EE1E0084C45}">
  <ds:schemaRefs>
    <ds:schemaRef ds:uri="c5d9ea12-79be-42f8-98a6-6ee23b54a5b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AB53FA-9F6C-4679-99DA-17215B318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9ea12-79be-42f8-98a6-6ee23b54a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286FA0-49FB-41AB-9727-E622A0E9B2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201706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Riana</dc:creator>
  <cp:lastModifiedBy>Dave</cp:lastModifiedBy>
  <cp:lastPrinted>2017-07-19T07:20:08Z</cp:lastPrinted>
  <dcterms:created xsi:type="dcterms:W3CDTF">2016-06-14T14:05:17Z</dcterms:created>
  <dcterms:modified xsi:type="dcterms:W3CDTF">2018-02-22T10:45:18Z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0x0101008D0396FB87B30B46980F00729ABA2C2E</vt:lpwstr>
  </property>
</Properties>
</file>